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19" i="1"/>
  <c r="G22"/>
  <c r="G23"/>
  <c r="G24"/>
  <c r="G25"/>
  <c r="G18"/>
  <c r="F19"/>
  <c r="F22"/>
  <c r="F23"/>
  <c r="F24"/>
  <c r="F25"/>
  <c r="F18"/>
  <c r="D25"/>
  <c r="D24"/>
  <c r="D23"/>
  <c r="D22"/>
  <c r="C19"/>
  <c r="D19"/>
  <c r="E19"/>
  <c r="B19"/>
  <c r="G9"/>
  <c r="G10"/>
  <c r="G12"/>
  <c r="G13"/>
  <c r="F9"/>
  <c r="F10"/>
  <c r="F11"/>
  <c r="F12"/>
  <c r="F13"/>
  <c r="F14"/>
  <c r="F8"/>
  <c r="C14"/>
  <c r="E14"/>
  <c r="B14"/>
  <c r="C11"/>
  <c r="D11"/>
  <c r="G11" s="1"/>
  <c r="E11"/>
  <c r="B11"/>
  <c r="C8"/>
  <c r="D8"/>
  <c r="E8"/>
  <c r="B8"/>
  <c r="D14" l="1"/>
  <c r="G14" s="1"/>
  <c r="G8"/>
</calcChain>
</file>

<file path=xl/sharedStrings.xml><?xml version="1.0" encoding="utf-8"?>
<sst xmlns="http://schemas.openxmlformats.org/spreadsheetml/2006/main" count="31" uniqueCount="31">
  <si>
    <t>Oznaka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</si>
  <si>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</si>
  <si>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</si>
  <si>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</si>
  <si>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</si>
  <si>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</si>
  <si>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B. RAČUN FINANCIRANJA</t>
  </si>
  <si>
    <t>8 Primici od financijske imovine i zaduživanja</t>
  </si>
  <si>
    <t>5 Izdaci za financijsku imovinu i otplate zajmova</t>
  </si>
  <si>
    <t>C. PRORAČUN UKUPNO</t>
  </si>
  <si>
    <t>1. PRIHODI I PRIMICI</t>
  </si>
  <si>
    <t>2. RASHODI I IZDACI</t>
  </si>
  <si>
    <t>43513 THALASSOTHERAPIA - SPECIJALNA BOLNICA ZA MEDICINSKU REHABILITACIJU BOLESTI SRCA, PLUĆA I REUMATIZMA</t>
  </si>
  <si>
    <t xml:space="preserve">I. OPĆI DIO </t>
  </si>
  <si>
    <t>SAŽETAK RAČUNA PRIHODA I RASHODA I RAČUNA FINANCIRANJA</t>
  </si>
  <si>
    <t>za razdoblje od 01.01.2025. do 30.06.2025.</t>
  </si>
  <si>
    <t>Izvršenje I - VI 2024</t>
  </si>
  <si>
    <t>Izvorni plan 2025</t>
  </si>
  <si>
    <t>Tekući plan 2025</t>
  </si>
  <si>
    <t>Izvršenje I-VI 2025</t>
  </si>
  <si>
    <t>Indeks 5/2</t>
  </si>
  <si>
    <t>Indeks 5/4</t>
  </si>
  <si>
    <t>PRIHODI UKUPNO</t>
  </si>
  <si>
    <t>RASHODI UKUPNO</t>
  </si>
  <si>
    <t>RAZLIKA PRIMITAKA I IZDATAKA</t>
  </si>
  <si>
    <t>RAZLIKA - VIŠAK/MANJAK</t>
  </si>
  <si>
    <t>3. RAZLIKA - PRENESENI VIŠAK/MANJAK IZ PRETHODNE GODINE</t>
  </si>
  <si>
    <t>PRIJENOS VIŠKA/MANJKA U SLIJEDEĆE RAZDOBLJE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</si>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</sst>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19" fillId="0" borderId="11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 indent="1"/>
    </xf>
    <xf numFmtId="0" fontId="20" fillId="34" borderId="10" xfId="0" applyFont="1" applyFill="1" applyBorder="1" applyAlignment="1">
      <alignment horizontal="left" wrapText="1" indent="1"/>
    </xf>
    <xf numFmtId="2" fontId="20" fillId="33" borderId="10" xfId="0" applyNumberFormat="1" applyFont="1" applyFill="1" applyBorder="1" applyAlignment="1">
      <alignment horizontal="righ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2" fontId="20" fillId="35" borderId="10" xfId="0" applyNumberFormat="1" applyFont="1" applyFill="1" applyBorder="1" applyAlignment="1">
      <alignment horizontal="right" wrapText="1" indent="1"/>
    </xf>
    <xf numFmtId="4" fontId="20" fillId="0" borderId="10" xfId="0" applyNumberFormat="1" applyFont="1" applyFill="1" applyBorder="1" applyAlignment="1">
      <alignment horizontal="right" wrapText="1" indent="1"/>
    </xf>
    <xf numFmtId="2" fontId="20" fillId="0" borderId="10" xfId="0" applyNumberFormat="1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20" fillId="34" borderId="15" xfId="0" applyFont="1" applyFill="1" applyBorder="1" applyAlignment="1">
      <alignment horizontal="left" wrapText="1" indent="1"/>
    </xf>
    <xf numFmtId="0" fontId="20" fillId="34" borderId="16" xfId="0" applyFont="1" applyFill="1" applyBorder="1" applyAlignment="1">
      <alignment horizontal="left" wrapText="1" indent="1"/>
    </xf>
    <xf numFmtId="0" fontId="20" fillId="35" borderId="15" xfId="0" applyFont="1" applyFill="1" applyBorder="1" applyAlignment="1">
      <alignment horizontal="left" wrapText="1" indent="1"/>
    </xf>
    <xf numFmtId="2" fontId="20" fillId="35" borderId="16" xfId="0" applyNumberFormat="1" applyFont="1" applyFill="1" applyBorder="1" applyAlignment="1">
      <alignment horizontal="right" wrapText="1" indent="1"/>
    </xf>
    <xf numFmtId="0" fontId="20" fillId="33" borderId="15" xfId="0" applyFont="1" applyFill="1" applyBorder="1" applyAlignment="1">
      <alignment horizontal="left" wrapText="1" indent="1"/>
    </xf>
    <xf numFmtId="2" fontId="20" fillId="33" borderId="16" xfId="0" applyNumberFormat="1" applyFont="1" applyFill="1" applyBorder="1" applyAlignment="1">
      <alignment horizontal="right" wrapText="1" indent="1"/>
    </xf>
    <xf numFmtId="0" fontId="20" fillId="0" borderId="15" xfId="0" applyFont="1" applyFill="1" applyBorder="1" applyAlignment="1">
      <alignment horizontal="left" wrapText="1" indent="1"/>
    </xf>
    <xf numFmtId="2" fontId="20" fillId="0" borderId="16" xfId="0" applyNumberFormat="1" applyFont="1" applyFill="1" applyBorder="1" applyAlignment="1">
      <alignment horizontal="right" wrapText="1" indent="1"/>
    </xf>
    <xf numFmtId="0" fontId="20" fillId="33" borderId="16" xfId="0" applyFont="1" applyFill="1" applyBorder="1" applyAlignment="1">
      <alignment horizontal="left" wrapText="1" indent="1"/>
    </xf>
    <xf numFmtId="0" fontId="20" fillId="33" borderId="17" xfId="0" applyFont="1" applyFill="1" applyBorder="1" applyAlignment="1">
      <alignment horizontal="left" wrapText="1" indent="1"/>
    </xf>
    <xf numFmtId="4" fontId="20" fillId="33" borderId="18" xfId="0" applyNumberFormat="1" applyFont="1" applyFill="1" applyBorder="1" applyAlignment="1">
      <alignment horizontal="right" wrapText="1" indent="1"/>
    </xf>
    <xf numFmtId="2" fontId="20" fillId="33" borderId="18" xfId="0" applyNumberFormat="1" applyFont="1" applyFill="1" applyBorder="1" applyAlignment="1">
      <alignment horizontal="right" wrapText="1" indent="1"/>
    </xf>
    <xf numFmtId="2" fontId="20" fillId="33" borderId="19" xfId="0" applyNumberFormat="1" applyFont="1" applyFill="1" applyBorder="1" applyAlignment="1">
      <alignment horizontal="right" wrapText="1" indent="1"/>
    </xf>
    <xf numFmtId="2" fontId="20" fillId="34" borderId="10" xfId="0" applyNumberFormat="1" applyFont="1" applyFill="1" applyBorder="1" applyAlignment="1">
      <alignment horizontal="right" wrapText="1" indent="1"/>
    </xf>
    <xf numFmtId="2" fontId="20" fillId="34" borderId="16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D3" sqref="D3"/>
    </sheetView>
  </sheetViews>
  <sheetFormatPr defaultRowHeight="11.25"/>
  <cols>
    <col min="1" max="1" width="40" style="1" customWidth="1"/>
    <col min="2" max="2" width="17.5703125" style="1" customWidth="1"/>
    <col min="3" max="3" width="16.28515625" style="1" bestFit="1" customWidth="1"/>
    <col min="4" max="4" width="15.5703125" style="1" bestFit="1" customWidth="1"/>
    <col min="5" max="5" width="16.28515625" style="1" bestFit="1" customWidth="1"/>
    <col min="6" max="6" width="11.140625" style="1" customWidth="1"/>
    <col min="7" max="7" width="11.5703125" style="1" customWidth="1"/>
    <col min="8" max="16384" width="9.140625" style="1"/>
  </cols>
  <sheetData>
    <row r="1" spans="1:7" ht="12" customHeight="1">
      <c r="A1" s="1" t="s">
        <v>12</v>
      </c>
    </row>
    <row r="2" spans="1:7" ht="12" customHeight="1">
      <c r="A2" s="1" t="s">
        <v>13</v>
      </c>
    </row>
    <row r="3" spans="1:7" ht="12" customHeight="1">
      <c r="A3" s="1" t="s">
        <v>14</v>
      </c>
    </row>
    <row r="4" spans="1:7" ht="12" customHeight="1" thickBot="1">
      <c r="A4" s="1" t="s">
        <v>15</v>
      </c>
    </row>
    <row r="5" spans="1:7" ht="42.75" customHeight="1" thickBot="1">
      <c r="A5" s="5" t="s">
        <v>0</v>
      </c>
      <c r="B5" s="6" t="s">
        <v>16</v>
      </c>
      <c r="C5" s="5" t="s">
        <v>17</v>
      </c>
      <c r="D5" s="7" t="s">
        <v>18</v>
      </c>
      <c r="E5" s="5" t="s">
        <v>19</v>
      </c>
      <c r="F5" s="7" t="s">
        <v>20</v>
      </c>
      <c r="G5" s="5" t="s">
        <v>21</v>
      </c>
    </row>
    <row r="6" spans="1:7" ht="13.5" thickBot="1">
      <c r="A6" s="8">
        <v>1</v>
      </c>
      <c r="B6" s="9">
        <v>2</v>
      </c>
      <c r="C6" s="8">
        <v>3</v>
      </c>
      <c r="D6" s="10">
        <v>4</v>
      </c>
      <c r="E6" s="8">
        <v>5</v>
      </c>
      <c r="F6" s="10">
        <v>6</v>
      </c>
      <c r="G6" s="8">
        <v>7</v>
      </c>
    </row>
    <row r="7" spans="1:7" ht="12.75">
      <c r="A7" s="18" t="s">
        <v>1</v>
      </c>
      <c r="B7" s="11"/>
      <c r="C7" s="11"/>
      <c r="D7" s="11"/>
      <c r="E7" s="11"/>
      <c r="F7" s="11"/>
      <c r="G7" s="19"/>
    </row>
    <row r="8" spans="1:7" ht="12.75">
      <c r="A8" s="20" t="s">
        <v>22</v>
      </c>
      <c r="B8" s="13">
        <f>B9+B10</f>
        <v>5933315.54</v>
      </c>
      <c r="C8" s="13">
        <f t="shared" ref="C8:E8" si="0">C9+C10</f>
        <v>19303701.559999999</v>
      </c>
      <c r="D8" s="13">
        <f t="shared" si="0"/>
        <v>19968701.559999999</v>
      </c>
      <c r="E8" s="13">
        <f t="shared" si="0"/>
        <v>7993519.5800000001</v>
      </c>
      <c r="F8" s="14">
        <f>E8/B8%</f>
        <v>134.72264412891818</v>
      </c>
      <c r="G8" s="21">
        <f>E8/D8%</f>
        <v>40.030242106537848</v>
      </c>
    </row>
    <row r="9" spans="1:7" ht="12.75">
      <c r="A9" s="22" t="s">
        <v>2</v>
      </c>
      <c r="B9" s="3">
        <v>5933251.1500000004</v>
      </c>
      <c r="C9" s="3">
        <v>19283601.559999999</v>
      </c>
      <c r="D9" s="3">
        <v>19948601.559999999</v>
      </c>
      <c r="E9" s="3">
        <v>7982055.5800000001</v>
      </c>
      <c r="F9" s="12">
        <f t="shared" ref="F9:F14" si="1">E9/B9%</f>
        <v>134.53089003319874</v>
      </c>
      <c r="G9" s="23">
        <f t="shared" ref="G9:G14" si="2">E9/D9%</f>
        <v>40.013108467739634</v>
      </c>
    </row>
    <row r="10" spans="1:7" ht="12.75">
      <c r="A10" s="22" t="s">
        <v>3</v>
      </c>
      <c r="B10" s="4">
        <v>64.39</v>
      </c>
      <c r="C10" s="3">
        <v>20100</v>
      </c>
      <c r="D10" s="3">
        <v>20100</v>
      </c>
      <c r="E10" s="3">
        <v>11464</v>
      </c>
      <c r="F10" s="12">
        <f t="shared" si="1"/>
        <v>17804.006833359217</v>
      </c>
      <c r="G10" s="23">
        <f t="shared" si="2"/>
        <v>57.034825870646763</v>
      </c>
    </row>
    <row r="11" spans="1:7" ht="12.75">
      <c r="A11" s="20" t="s">
        <v>23</v>
      </c>
      <c r="B11" s="13">
        <f>B12+B13</f>
        <v>6342208.9000000004</v>
      </c>
      <c r="C11" s="13">
        <f t="shared" ref="C11:E11" si="3">C12+C13</f>
        <v>19882869.559999999</v>
      </c>
      <c r="D11" s="13">
        <f t="shared" si="3"/>
        <v>20980348.84</v>
      </c>
      <c r="E11" s="13">
        <f t="shared" si="3"/>
        <v>9082236.6099999994</v>
      </c>
      <c r="F11" s="14">
        <f t="shared" si="1"/>
        <v>143.20305043878321</v>
      </c>
      <c r="G11" s="21">
        <f t="shared" si="2"/>
        <v>43.289254526999557</v>
      </c>
    </row>
    <row r="12" spans="1:7" ht="12.75">
      <c r="A12" s="22" t="s">
        <v>4</v>
      </c>
      <c r="B12" s="3">
        <v>6268264.6100000003</v>
      </c>
      <c r="C12" s="3">
        <v>16877650.559999999</v>
      </c>
      <c r="D12" s="3">
        <v>17171271.34</v>
      </c>
      <c r="E12" s="3">
        <v>8793804.9900000002</v>
      </c>
      <c r="F12" s="12">
        <f t="shared" si="1"/>
        <v>140.29090246080085</v>
      </c>
      <c r="G12" s="23">
        <f t="shared" si="2"/>
        <v>51.212311633065134</v>
      </c>
    </row>
    <row r="13" spans="1:7" ht="12.75">
      <c r="A13" s="22" t="s">
        <v>5</v>
      </c>
      <c r="B13" s="3">
        <v>73944.289999999994</v>
      </c>
      <c r="C13" s="3">
        <v>3005219</v>
      </c>
      <c r="D13" s="3">
        <v>3809077.5</v>
      </c>
      <c r="E13" s="3">
        <v>288431.62</v>
      </c>
      <c r="F13" s="12">
        <f t="shared" si="1"/>
        <v>390.06611599083584</v>
      </c>
      <c r="G13" s="23">
        <f t="shared" si="2"/>
        <v>7.5722171575663655</v>
      </c>
    </row>
    <row r="14" spans="1:7" ht="12.75">
      <c r="A14" s="20" t="s">
        <v>25</v>
      </c>
      <c r="B14" s="13">
        <f>B8-B11</f>
        <v>-408893.36000000034</v>
      </c>
      <c r="C14" s="13">
        <f t="shared" ref="C14:E14" si="4">C8-C11</f>
        <v>-579168</v>
      </c>
      <c r="D14" s="13">
        <f t="shared" si="4"/>
        <v>-1011647.2800000012</v>
      </c>
      <c r="E14" s="13">
        <f t="shared" si="4"/>
        <v>-1088717.0299999993</v>
      </c>
      <c r="F14" s="14">
        <f t="shared" si="1"/>
        <v>266.25940563084674</v>
      </c>
      <c r="G14" s="21">
        <f t="shared" si="2"/>
        <v>107.61824318847553</v>
      </c>
    </row>
    <row r="15" spans="1:7" ht="12.75">
      <c r="A15" s="24"/>
      <c r="B15" s="15"/>
      <c r="C15" s="15"/>
      <c r="D15" s="15"/>
      <c r="E15" s="15"/>
      <c r="F15" s="16"/>
      <c r="G15" s="25"/>
    </row>
    <row r="16" spans="1:7" ht="12.75">
      <c r="A16" s="18" t="s">
        <v>6</v>
      </c>
      <c r="B16" s="11"/>
      <c r="C16" s="11"/>
      <c r="D16" s="11"/>
      <c r="E16" s="11"/>
      <c r="F16" s="11"/>
      <c r="G16" s="19"/>
    </row>
    <row r="17" spans="1:7" ht="25.5">
      <c r="A17" s="22" t="s">
        <v>7</v>
      </c>
      <c r="B17" s="2"/>
      <c r="C17" s="3">
        <v>1000000</v>
      </c>
      <c r="D17" s="3">
        <v>1000000</v>
      </c>
      <c r="E17" s="2"/>
      <c r="F17" s="2"/>
      <c r="G17" s="26"/>
    </row>
    <row r="18" spans="1:7" ht="25.5">
      <c r="A18" s="22" t="s">
        <v>8</v>
      </c>
      <c r="B18" s="3">
        <v>69662.880000000005</v>
      </c>
      <c r="C18" s="3">
        <v>445832</v>
      </c>
      <c r="D18" s="3">
        <v>445832</v>
      </c>
      <c r="E18" s="3">
        <v>263552.42</v>
      </c>
      <c r="F18" s="12">
        <f>E18/B18%</f>
        <v>378.32547261899015</v>
      </c>
      <c r="G18" s="23">
        <f>E18/D18%</f>
        <v>59.114738287067773</v>
      </c>
    </row>
    <row r="19" spans="1:7" ht="12.75">
      <c r="A19" s="20" t="s">
        <v>24</v>
      </c>
      <c r="B19" s="13">
        <f>B17-B18</f>
        <v>-69662.880000000005</v>
      </c>
      <c r="C19" s="13">
        <f t="shared" ref="C19:E19" si="5">C17-C18</f>
        <v>554168</v>
      </c>
      <c r="D19" s="13">
        <f t="shared" si="5"/>
        <v>554168</v>
      </c>
      <c r="E19" s="13">
        <f t="shared" si="5"/>
        <v>-263552.42</v>
      </c>
      <c r="F19" s="14">
        <f t="shared" ref="F19:F25" si="6">E19/B19%</f>
        <v>378.32547261899015</v>
      </c>
      <c r="G19" s="21">
        <f t="shared" ref="G19:G25" si="7">E19/D19%</f>
        <v>-47.558217002786151</v>
      </c>
    </row>
    <row r="20" spans="1:7" ht="12.75">
      <c r="A20" s="22"/>
      <c r="B20" s="3"/>
      <c r="C20" s="3"/>
      <c r="D20" s="3"/>
      <c r="E20" s="3"/>
      <c r="F20" s="12"/>
      <c r="G20" s="23"/>
    </row>
    <row r="21" spans="1:7" ht="12.75">
      <c r="A21" s="18" t="s">
        <v>9</v>
      </c>
      <c r="B21" s="11"/>
      <c r="C21" s="11"/>
      <c r="D21" s="11"/>
      <c r="E21" s="11"/>
      <c r="F21" s="31"/>
      <c r="G21" s="32"/>
    </row>
    <row r="22" spans="1:7" ht="12.75">
      <c r="A22" s="22" t="s">
        <v>10</v>
      </c>
      <c r="B22" s="3">
        <v>5933315.54</v>
      </c>
      <c r="C22" s="3">
        <v>20303701.559999999</v>
      </c>
      <c r="D22" s="3">
        <f>D8+D17</f>
        <v>20968701.559999999</v>
      </c>
      <c r="E22" s="3">
        <v>7993519.5800000001</v>
      </c>
      <c r="F22" s="12">
        <f t="shared" si="6"/>
        <v>134.72264412891818</v>
      </c>
      <c r="G22" s="23">
        <f t="shared" si="7"/>
        <v>38.121194853802862</v>
      </c>
    </row>
    <row r="23" spans="1:7" ht="12.75">
      <c r="A23" s="22" t="s">
        <v>11</v>
      </c>
      <c r="B23" s="3">
        <v>6411871.7800000003</v>
      </c>
      <c r="C23" s="3">
        <v>20328701.559999999</v>
      </c>
      <c r="D23" s="3">
        <f>D11+D18</f>
        <v>21426180.84</v>
      </c>
      <c r="E23" s="3">
        <v>9345789.0299999993</v>
      </c>
      <c r="F23" s="12">
        <f t="shared" si="6"/>
        <v>145.75757829642686</v>
      </c>
      <c r="G23" s="23">
        <f t="shared" si="7"/>
        <v>43.618548260138738</v>
      </c>
    </row>
    <row r="24" spans="1:7" ht="25.5">
      <c r="A24" s="22" t="s">
        <v>26</v>
      </c>
      <c r="B24" s="3">
        <v>-478556.24</v>
      </c>
      <c r="C24" s="3">
        <v>-25000</v>
      </c>
      <c r="D24" s="3">
        <f>D22-D23</f>
        <v>-457479.28000000119</v>
      </c>
      <c r="E24" s="3">
        <v>-1352269.45</v>
      </c>
      <c r="F24" s="12">
        <f t="shared" si="6"/>
        <v>282.57273377106105</v>
      </c>
      <c r="G24" s="23">
        <f t="shared" si="7"/>
        <v>295.59140907977218</v>
      </c>
    </row>
    <row r="25" spans="1:7" ht="26.25" thickBot="1">
      <c r="A25" s="27" t="s">
        <v>27</v>
      </c>
      <c r="B25" s="28">
        <v>-478556.24</v>
      </c>
      <c r="C25" s="28">
        <v>-25000</v>
      </c>
      <c r="D25" s="28">
        <f>D24</f>
        <v>-457479.28000000119</v>
      </c>
      <c r="E25" s="28">
        <v>-1352269.45</v>
      </c>
      <c r="F25" s="29">
        <f t="shared" si="6"/>
        <v>282.57273377106105</v>
      </c>
      <c r="G25" s="30">
        <f t="shared" si="7"/>
        <v>295.59140907977218</v>
      </c>
    </row>
    <row r="27" spans="1:7">
      <c r="E27" s="1" t="s">
        <v>28</v>
      </c>
    </row>
    <row r="28" spans="1:7">
      <c r="D28" s="17"/>
      <c r="E28" s="1" t="s">
        <v>29</v>
      </c>
    </row>
    <row r="30" spans="1:7">
      <c r="E30" s="1" t="s">
        <v>30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2025-07-15T11:11:24Z</cp:lastPrinted>
  <dcterms:created xsi:type="dcterms:W3CDTF">2025-07-15T11:05:35Z</dcterms:created>
  <dcterms:modified xsi:type="dcterms:W3CDTF">2025-07-15T11:40:47Z</dcterms:modified>
</cp:coreProperties>
</file>